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eoka\Desktop\"/>
    </mc:Choice>
  </mc:AlternateContent>
  <xr:revisionPtr revIDLastSave="0" documentId="8_{1244F04D-3AFB-4497-91A3-6CA2991F6B99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Priming check" sheetId="2" r:id="rId1"/>
    <sheet name="Injector check" sheetId="1" r:id="rId2"/>
    <sheet name="Sheet3" sheetId="3" r:id="rId3"/>
  </sheets>
  <definedNames>
    <definedName name="_xlnm.Print_Area" localSheetId="1">'Injector check'!$A$1:$D$38</definedName>
    <definedName name="_xlnm.Print_Area" localSheetId="0">'Priming check'!$A$1:$D$30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B19" i="2" s="1"/>
  <c r="C29" i="2" s="1"/>
  <c r="D7" i="2"/>
  <c r="B18" i="2" s="1"/>
  <c r="C27" i="2" s="1"/>
  <c r="D8" i="2"/>
  <c r="B17" i="2" s="1"/>
  <c r="C25" i="2" s="1"/>
  <c r="D9" i="2"/>
  <c r="D10" i="2"/>
  <c r="D11" i="2"/>
  <c r="D12" i="2"/>
  <c r="D13" i="2"/>
  <c r="D14" i="2"/>
  <c r="D7" i="1"/>
  <c r="D8" i="1"/>
  <c r="D9" i="1"/>
  <c r="D10" i="1"/>
  <c r="D6" i="1"/>
  <c r="D11" i="1" s="1"/>
  <c r="C36" i="1" s="1"/>
  <c r="D27" i="1"/>
  <c r="D28" i="1"/>
  <c r="D29" i="1"/>
  <c r="D30" i="1"/>
  <c r="D26" i="1"/>
  <c r="D31" i="1" s="1"/>
  <c r="C38" i="1" s="1"/>
  <c r="D17" i="1"/>
  <c r="D18" i="1"/>
  <c r="D19" i="1"/>
  <c r="D20" i="1"/>
  <c r="D16" i="1"/>
  <c r="D21" i="1" s="1"/>
  <c r="C37" i="1" s="1"/>
</calcChain>
</file>

<file path=xl/sharedStrings.xml><?xml version="1.0" encoding="utf-8"?>
<sst xmlns="http://schemas.openxmlformats.org/spreadsheetml/2006/main" count="125" uniqueCount="84">
  <si>
    <t>Tube Code</t>
    <phoneticPr fontId="1"/>
  </si>
  <si>
    <r>
      <rPr>
        <sz val="10"/>
        <color indexed="8"/>
        <rFont val="ＭＳ Ｐゴシック"/>
        <family val="3"/>
        <charset val="128"/>
      </rPr>
      <t>①チューブの重さ</t>
    </r>
    <r>
      <rPr>
        <sz val="10"/>
        <color theme="1"/>
        <rFont val="Arial"/>
        <family val="2"/>
      </rPr>
      <t>(g)</t>
    </r>
    <rPh sb="6" eb="7">
      <t>オモ</t>
    </rPh>
    <phoneticPr fontId="1"/>
  </si>
  <si>
    <r>
      <rPr>
        <sz val="10"/>
        <color indexed="8"/>
        <rFont val="ＭＳ Ｐゴシック"/>
        <family val="3"/>
        <charset val="128"/>
      </rPr>
      <t>②ディスペンス後の重さ</t>
    </r>
    <r>
      <rPr>
        <sz val="10"/>
        <color theme="1"/>
        <rFont val="Arial"/>
        <family val="2"/>
      </rPr>
      <t>(g)</t>
    </r>
    <rPh sb="7" eb="8">
      <t>ゴ</t>
    </rPh>
    <rPh sb="9" eb="10">
      <t>オモ</t>
    </rPh>
    <phoneticPr fontId="1"/>
  </si>
  <si>
    <r>
      <t>③溶液の重さ</t>
    </r>
    <r>
      <rPr>
        <sz val="10"/>
        <color indexed="8"/>
        <rFont val="Arial"/>
        <family val="2"/>
      </rPr>
      <t>(g)</t>
    </r>
    <rPh sb="1" eb="3">
      <t>ヨウエキ</t>
    </rPh>
    <rPh sb="4" eb="5">
      <t>オモ</t>
    </rPh>
    <phoneticPr fontId="1"/>
  </si>
  <si>
    <t>Inj. 1 Tube #1</t>
    <phoneticPr fontId="1"/>
  </si>
  <si>
    <t>Inj. 1 Tube #2</t>
  </si>
  <si>
    <t>Inj. 1 Tube #3</t>
  </si>
  <si>
    <t>Inj. 1 Tube #4</t>
  </si>
  <si>
    <t>Inj. 1 Tube #5</t>
  </si>
  <si>
    <t xml:space="preserve">Mean weight: </t>
    <phoneticPr fontId="1"/>
  </si>
  <si>
    <t>Injector 1</t>
    <phoneticPr fontId="1"/>
  </si>
  <si>
    <t>Injector 2</t>
    <phoneticPr fontId="1"/>
  </si>
  <si>
    <t>Injector 3</t>
    <phoneticPr fontId="1"/>
  </si>
  <si>
    <t>Inj. 2 Tube #1</t>
    <phoneticPr fontId="1"/>
  </si>
  <si>
    <t>Inj. 2 Tube #2</t>
  </si>
  <si>
    <t>Inj. 2 Tube #3</t>
  </si>
  <si>
    <t>Inj. 2 Tube #4</t>
  </si>
  <si>
    <t>Inj. 2 Tube #5</t>
  </si>
  <si>
    <t>Inj. 3 Tube #1</t>
    <phoneticPr fontId="1"/>
  </si>
  <si>
    <t>Inj. 3 Tube #2</t>
  </si>
  <si>
    <t>Inj. 3 Tube #3</t>
  </si>
  <si>
    <t>Inj. 3 Tube #4</t>
  </si>
  <si>
    <t>Inj. 3 Tube #5</t>
  </si>
  <si>
    <t>Injector #1 Accurancy =</t>
    <phoneticPr fontId="1"/>
  </si>
  <si>
    <t>Injector #2 Accurancy =</t>
    <phoneticPr fontId="1"/>
  </si>
  <si>
    <t>Injector #3 Accurancy =</t>
    <phoneticPr fontId="1"/>
  </si>
  <si>
    <t>(%)</t>
    <phoneticPr fontId="1"/>
  </si>
  <si>
    <t>Priming 1st</t>
    <phoneticPr fontId="1"/>
  </si>
  <si>
    <t xml:space="preserve">Date: </t>
    <phoneticPr fontId="1"/>
  </si>
  <si>
    <r>
      <t xml:space="preserve">Injector Check </t>
    </r>
    <r>
      <rPr>
        <sz val="10"/>
        <color indexed="8"/>
        <rFont val="ＭＳ Ｐゴシック"/>
        <family val="3"/>
        <charset val="128"/>
      </rPr>
      <t>方法</t>
    </r>
    <rPh sb="15" eb="17">
      <t>ホウホウ</t>
    </rPh>
    <phoneticPr fontId="1"/>
  </si>
  <si>
    <r>
      <rPr>
        <sz val="10"/>
        <color indexed="8"/>
        <rFont val="ＭＳ Ｐゴシック"/>
        <family val="3"/>
        <charset val="128"/>
      </rPr>
      <t>※</t>
    </r>
    <r>
      <rPr>
        <sz val="10"/>
        <color theme="1"/>
        <rFont val="Arial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オレンジ色のカラムに入力します。</t>
    </r>
    <rPh sb="6" eb="7">
      <t>イロ</t>
    </rPh>
    <rPh sb="12" eb="14">
      <t>ニュウリョク</t>
    </rPh>
    <phoneticPr fontId="1"/>
  </si>
  <si>
    <r>
      <t xml:space="preserve">Prime </t>
    </r>
    <r>
      <rPr>
        <sz val="10"/>
        <color indexed="8"/>
        <rFont val="ＭＳ Ｐゴシック"/>
        <family val="3"/>
        <charset val="128"/>
      </rPr>
      <t>操作に従い</t>
    </r>
    <r>
      <rPr>
        <sz val="10"/>
        <color indexed="8"/>
        <rFont val="Arial"/>
        <family val="2"/>
      </rPr>
      <t xml:space="preserve">Rinsing Solution </t>
    </r>
    <r>
      <rPr>
        <sz val="10"/>
        <color indexed="8"/>
        <rFont val="ＭＳ Ｐゴシック"/>
        <family val="3"/>
        <charset val="128"/>
      </rPr>
      <t>を充填します（この操作で</t>
    </r>
    <r>
      <rPr>
        <sz val="10"/>
        <color indexed="8"/>
        <rFont val="Arial"/>
        <family val="2"/>
      </rPr>
      <t xml:space="preserve"> Priming Cuvette </t>
    </r>
    <r>
      <rPr>
        <sz val="10"/>
        <color indexed="8"/>
        <rFont val="ＭＳ Ｐゴシック"/>
        <family val="3"/>
        <charset val="128"/>
      </rPr>
      <t>を</t>
    </r>
    <r>
      <rPr>
        <sz val="10"/>
        <color indexed="8"/>
        <rFont val="Arial"/>
        <family val="2"/>
      </rPr>
      <t>3</t>
    </r>
    <r>
      <rPr>
        <sz val="10"/>
        <color indexed="8"/>
        <rFont val="ＭＳ Ｐゴシック"/>
        <family val="3"/>
        <charset val="128"/>
      </rPr>
      <t>本使用します）</t>
    </r>
    <rPh sb="6" eb="8">
      <t>ソウサ</t>
    </rPh>
    <rPh sb="9" eb="10">
      <t>シタガ</t>
    </rPh>
    <rPh sb="60" eb="62">
      <t>シヨウ</t>
    </rPh>
    <phoneticPr fontId="1"/>
  </si>
  <si>
    <t>①キュベット重量(g)</t>
  </si>
  <si>
    <r>
      <t>Assay Type</t>
    </r>
    <r>
      <rPr>
        <sz val="10"/>
        <color indexed="8"/>
        <rFont val="ＭＳ Ｐゴシック"/>
        <family val="3"/>
        <charset val="128"/>
      </rPr>
      <t>を以下の様に選択します</t>
    </r>
    <rPh sb="11" eb="13">
      <t>イカ</t>
    </rPh>
    <rPh sb="14" eb="15">
      <t>ヨウ</t>
    </rPh>
    <rPh sb="16" eb="18">
      <t>センタク</t>
    </rPh>
    <phoneticPr fontId="1"/>
  </si>
  <si>
    <t>他のインジェクターに対し、上記1 ～ 5 の操作を実施します</t>
    <rPh sb="0" eb="1">
      <t>ホカ</t>
    </rPh>
    <rPh sb="10" eb="11">
      <t>タイ</t>
    </rPh>
    <rPh sb="13" eb="15">
      <t>ジョウキ</t>
    </rPh>
    <rPh sb="22" eb="24">
      <t>ソウサ</t>
    </rPh>
    <rPh sb="25" eb="27">
      <t>ジッシ</t>
    </rPh>
    <phoneticPr fontId="1"/>
  </si>
  <si>
    <t>操作方法</t>
    <rPh sb="0" eb="2">
      <t>ソウサ</t>
    </rPh>
    <rPh sb="2" eb="4">
      <t>ホウホウ</t>
    </rPh>
    <phoneticPr fontId="1"/>
  </si>
  <si>
    <t>インジェクターのセットアップ</t>
    <phoneticPr fontId="1"/>
  </si>
  <si>
    <t>キュベット重量の測定</t>
    <rPh sb="5" eb="7">
      <t>ジュウリョウ</t>
    </rPh>
    <rPh sb="8" eb="10">
      <t>ソクテイ</t>
    </rPh>
    <phoneticPr fontId="1"/>
  </si>
  <si>
    <t>ディスペンス～キュベット重量の再測定</t>
    <rPh sb="12" eb="14">
      <t>ジュウリョウ</t>
    </rPh>
    <rPh sb="15" eb="18">
      <t>サイソクテイ</t>
    </rPh>
    <phoneticPr fontId="1"/>
  </si>
  <si>
    <t>インジェクターチェックの結果</t>
    <rPh sb="12" eb="14">
      <t>ケッカ</t>
    </rPh>
    <phoneticPr fontId="1"/>
  </si>
  <si>
    <r>
      <t>Rinsing Solution 1g = 1000</t>
    </r>
    <r>
      <rPr>
        <sz val="10"/>
        <color indexed="8"/>
        <rFont val="ＭＳ Ｐゴシック"/>
        <family val="3"/>
        <charset val="128"/>
      </rPr>
      <t>µ</t>
    </r>
    <r>
      <rPr>
        <sz val="10"/>
        <color indexed="8"/>
        <rFont val="Arial"/>
        <family val="2"/>
      </rPr>
      <t xml:space="preserve">L </t>
    </r>
    <r>
      <rPr>
        <sz val="10"/>
        <color indexed="8"/>
        <rFont val="ＭＳ Ｐゴシック"/>
        <family val="3"/>
        <charset val="128"/>
      </rPr>
      <t>として計算します</t>
    </r>
    <rPh sb="32" eb="34">
      <t>ケイサン</t>
    </rPh>
    <phoneticPr fontId="1"/>
  </si>
  <si>
    <r>
      <rPr>
        <b/>
        <sz val="10"/>
        <color indexed="8"/>
        <rFont val="ＭＳ Ｐゴシック"/>
        <family val="3"/>
        <charset val="128"/>
      </rPr>
      <t>正確性</t>
    </r>
    <r>
      <rPr>
        <b/>
        <sz val="10"/>
        <color indexed="8"/>
        <rFont val="Arial"/>
        <family val="2"/>
      </rPr>
      <t xml:space="preserve"> (Accurancy)</t>
    </r>
    <rPh sb="0" eb="3">
      <t>セイカクセイ</t>
    </rPh>
    <phoneticPr fontId="1"/>
  </si>
  <si>
    <t>% Accurancy = (Mean weight - 0.1mL)/0.1mL × 100</t>
    <phoneticPr fontId="1"/>
  </si>
  <si>
    <r>
      <rPr>
        <sz val="10"/>
        <color indexed="8"/>
        <rFont val="ＭＳ Ｐゴシック"/>
        <family val="3"/>
        <charset val="128"/>
      </rPr>
      <t>正確性</t>
    </r>
    <r>
      <rPr>
        <sz val="10"/>
        <color indexed="8"/>
        <rFont val="Arial"/>
        <family val="2"/>
      </rPr>
      <t xml:space="preserve"> (Accurancy) </t>
    </r>
    <r>
      <rPr>
        <sz val="10"/>
        <color indexed="8"/>
        <rFont val="ＭＳ Ｐゴシック"/>
        <family val="3"/>
        <charset val="128"/>
      </rPr>
      <t>欄に各インジェクターの結果が自動計算されます（計算式は下記の通り）</t>
    </r>
    <rPh sb="0" eb="3">
      <t>セイカクセイ</t>
    </rPh>
    <rPh sb="16" eb="17">
      <t>ラン</t>
    </rPh>
    <rPh sb="18" eb="19">
      <t>カク</t>
    </rPh>
    <rPh sb="27" eb="29">
      <t>ケッカ</t>
    </rPh>
    <rPh sb="30" eb="32">
      <t>ジドウ</t>
    </rPh>
    <rPh sb="32" eb="34">
      <t>ケイサン</t>
    </rPh>
    <rPh sb="39" eb="41">
      <t>ケイサン</t>
    </rPh>
    <rPh sb="41" eb="42">
      <t>シキ</t>
    </rPh>
    <rPh sb="43" eb="45">
      <t>カキ</t>
    </rPh>
    <rPh sb="46" eb="47">
      <t>トオ</t>
    </rPh>
    <phoneticPr fontId="1"/>
  </si>
  <si>
    <t>●</t>
    <phoneticPr fontId="1"/>
  </si>
  <si>
    <r>
      <rPr>
        <sz val="10"/>
        <color indexed="8"/>
        <rFont val="ＭＳ Ｐゴシック"/>
        <family val="3"/>
        <charset val="128"/>
      </rPr>
      <t>それぞれ±</t>
    </r>
    <r>
      <rPr>
        <sz val="10"/>
        <color indexed="8"/>
        <rFont val="Arial"/>
        <family val="2"/>
      </rPr>
      <t>5%</t>
    </r>
    <r>
      <rPr>
        <sz val="10"/>
        <color indexed="8"/>
        <rFont val="ＭＳ Ｐゴシック"/>
        <family val="3"/>
        <charset val="128"/>
      </rPr>
      <t>以内に入っていれば合格です</t>
    </r>
    <rPh sb="7" eb="9">
      <t>イナイ</t>
    </rPh>
    <rPh sb="10" eb="11">
      <t>ハイ</t>
    </rPh>
    <rPh sb="16" eb="18">
      <t>ゴウカク</t>
    </rPh>
    <phoneticPr fontId="1"/>
  </si>
  <si>
    <t>Mean weight:</t>
    <phoneticPr fontId="1"/>
  </si>
  <si>
    <r>
      <rPr>
        <sz val="10"/>
        <color indexed="8"/>
        <rFont val="ＭＳ Ｐゴシック"/>
        <family val="3"/>
        <charset val="128"/>
      </rPr>
      <t>インジェクター</t>
    </r>
    <r>
      <rPr>
        <sz val="10"/>
        <color indexed="8"/>
        <rFont val="Arial"/>
        <family val="2"/>
      </rPr>
      <t>1, 2, 3</t>
    </r>
    <r>
      <rPr>
        <sz val="10"/>
        <color indexed="8"/>
        <rFont val="ＭＳ Ｐゴシック"/>
        <family val="3"/>
        <charset val="128"/>
      </rPr>
      <t>から</t>
    </r>
    <r>
      <rPr>
        <sz val="10"/>
        <color indexed="8"/>
        <rFont val="Arial"/>
        <family val="2"/>
      </rPr>
      <t xml:space="preserve"> Washing Solution </t>
    </r>
    <r>
      <rPr>
        <sz val="10"/>
        <color indexed="8"/>
        <rFont val="ＭＳ Ｐゴシック"/>
        <family val="3"/>
        <charset val="128"/>
      </rPr>
      <t>を取り外します</t>
    </r>
    <rPh sb="35" eb="36">
      <t>ト</t>
    </rPh>
    <rPh sb="37" eb="38">
      <t>ハズ</t>
    </rPh>
    <phoneticPr fontId="1"/>
  </si>
  <si>
    <r>
      <rPr>
        <sz val="10"/>
        <color indexed="8"/>
        <rFont val="ＭＳ Ｐゴシック"/>
        <family val="3"/>
        <charset val="128"/>
      </rPr>
      <t>インジェクター</t>
    </r>
    <r>
      <rPr>
        <sz val="10"/>
        <color indexed="8"/>
        <rFont val="Arial"/>
        <family val="2"/>
      </rPr>
      <t>1, 2, 3</t>
    </r>
    <r>
      <rPr>
        <sz val="10"/>
        <color indexed="8"/>
        <rFont val="ＭＳ Ｐゴシック"/>
        <family val="3"/>
        <charset val="128"/>
      </rPr>
      <t>に</t>
    </r>
    <r>
      <rPr>
        <sz val="10"/>
        <color indexed="8"/>
        <rFont val="Arial"/>
        <family val="2"/>
      </rPr>
      <t xml:space="preserve"> Rinsing Solution </t>
    </r>
    <r>
      <rPr>
        <sz val="10"/>
        <color indexed="8"/>
        <rFont val="ＭＳ Ｐゴシック"/>
        <family val="3"/>
        <charset val="128"/>
      </rPr>
      <t>をセットします</t>
    </r>
    <phoneticPr fontId="1"/>
  </si>
  <si>
    <r>
      <t>"</t>
    </r>
    <r>
      <rPr>
        <b/>
        <sz val="10"/>
        <color indexed="8"/>
        <rFont val="Arial"/>
        <family val="2"/>
      </rPr>
      <t>Maintenance</t>
    </r>
    <r>
      <rPr>
        <sz val="10"/>
        <color indexed="8"/>
        <rFont val="Arial"/>
        <family val="2"/>
      </rPr>
      <t xml:space="preserve">"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"</t>
    </r>
    <r>
      <rPr>
        <b/>
        <sz val="10"/>
        <color indexed="8"/>
        <rFont val="Arial"/>
        <family val="2"/>
      </rPr>
      <t>Operations</t>
    </r>
    <r>
      <rPr>
        <sz val="10"/>
        <color indexed="8"/>
        <rFont val="Arial"/>
        <family val="2"/>
      </rPr>
      <t xml:space="preserve">"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"</t>
    </r>
    <r>
      <rPr>
        <b/>
        <sz val="10"/>
        <color indexed="8"/>
        <rFont val="Arial"/>
        <family val="2"/>
      </rPr>
      <t>Prime</t>
    </r>
    <r>
      <rPr>
        <sz val="10"/>
        <color indexed="8"/>
        <rFont val="Arial"/>
        <family val="2"/>
      </rPr>
      <t xml:space="preserve">" </t>
    </r>
    <r>
      <rPr>
        <sz val="10"/>
        <color indexed="8"/>
        <rFont val="ＭＳ Ｐゴシック"/>
        <family val="3"/>
        <charset val="128"/>
      </rPr>
      <t>を選択します</t>
    </r>
    <r>
      <rPr>
        <sz val="9"/>
        <color indexed="8"/>
        <rFont val="Arial"/>
        <family val="2"/>
      </rPr>
      <t/>
    </r>
    <rPh sb="40" eb="42">
      <t>センタク</t>
    </rPh>
    <phoneticPr fontId="1"/>
  </si>
  <si>
    <r>
      <t xml:space="preserve">Rinsing Solution </t>
    </r>
    <r>
      <rPr>
        <sz val="10"/>
        <color indexed="8"/>
        <rFont val="ＭＳ Ｐゴシック"/>
        <family val="3"/>
        <charset val="128"/>
      </rPr>
      <t>が充填されたら</t>
    </r>
    <r>
      <rPr>
        <sz val="10"/>
        <color indexed="8"/>
        <rFont val="Arial"/>
        <family val="2"/>
      </rPr>
      <t xml:space="preserve"> “</t>
    </r>
    <r>
      <rPr>
        <b/>
        <sz val="10"/>
        <color indexed="8"/>
        <rFont val="Arial"/>
        <family val="2"/>
      </rPr>
      <t>Close</t>
    </r>
    <r>
      <rPr>
        <sz val="10"/>
        <color indexed="8"/>
        <rFont val="Arial"/>
        <family val="2"/>
      </rPr>
      <t xml:space="preserve">” </t>
    </r>
    <r>
      <rPr>
        <sz val="10"/>
        <color indexed="8"/>
        <rFont val="ＭＳ Ｐゴシック"/>
        <family val="3"/>
        <charset val="128"/>
      </rPr>
      <t>をクリックし、キュベットを取り出して廃棄します</t>
    </r>
    <rPh sb="18" eb="20">
      <t>ジュウテン</t>
    </rPh>
    <rPh sb="46" eb="47">
      <t>ト</t>
    </rPh>
    <rPh sb="48" eb="49">
      <t>ダ</t>
    </rPh>
    <rPh sb="51" eb="53">
      <t>ハイキ</t>
    </rPh>
    <phoneticPr fontId="1"/>
  </si>
  <si>
    <r>
      <t>Advance Cuvette</t>
    </r>
    <r>
      <rPr>
        <sz val="10"/>
        <color indexed="8"/>
        <rFont val="ＭＳ Ｐゴシック"/>
        <family val="3"/>
        <charset val="128"/>
      </rPr>
      <t>を</t>
    </r>
    <r>
      <rPr>
        <sz val="10"/>
        <color indexed="8"/>
        <rFont val="Arial"/>
        <family val="2"/>
      </rPr>
      <t>15</t>
    </r>
    <r>
      <rPr>
        <sz val="10"/>
        <color indexed="8"/>
        <rFont val="ＭＳ Ｐゴシック"/>
        <family val="3"/>
        <charset val="128"/>
      </rPr>
      <t>本用意し、番号を付けた後それぞれの重量を電子天秤で量ります</t>
    </r>
    <rPh sb="18" eb="19">
      <t>ホン</t>
    </rPh>
    <rPh sb="19" eb="21">
      <t>ヨウイ</t>
    </rPh>
    <rPh sb="23" eb="25">
      <t>バンゴウ</t>
    </rPh>
    <rPh sb="26" eb="27">
      <t>ツ</t>
    </rPh>
    <rPh sb="29" eb="30">
      <t>アト</t>
    </rPh>
    <rPh sb="35" eb="37">
      <t>ジュウリョウ</t>
    </rPh>
    <rPh sb="38" eb="40">
      <t>デンシ</t>
    </rPh>
    <rPh sb="40" eb="42">
      <t>テンビン</t>
    </rPh>
    <rPh sb="43" eb="44">
      <t>ハカ</t>
    </rPh>
    <phoneticPr fontId="1"/>
  </si>
  <si>
    <r>
      <rPr>
        <sz val="10"/>
        <color indexed="8"/>
        <rFont val="ＭＳ Ｐゴシック"/>
        <family val="3"/>
        <charset val="128"/>
      </rPr>
      <t>キュベット重量を左表の「①キュベット重量</t>
    </r>
    <r>
      <rPr>
        <sz val="10"/>
        <color indexed="8"/>
        <rFont val="Arial"/>
        <family val="2"/>
      </rPr>
      <t>(g)</t>
    </r>
    <r>
      <rPr>
        <sz val="10"/>
        <color indexed="8"/>
        <rFont val="ＭＳ Ｐゴシック"/>
        <family val="3"/>
        <charset val="128"/>
      </rPr>
      <t>」欄に入力します</t>
    </r>
    <rPh sb="8" eb="9">
      <t>ヒダリ</t>
    </rPh>
    <rPh sb="9" eb="10">
      <t>ヒョウ</t>
    </rPh>
    <rPh sb="18" eb="20">
      <t>ジュウリョウ</t>
    </rPh>
    <rPh sb="24" eb="25">
      <t>ラン</t>
    </rPh>
    <rPh sb="26" eb="28">
      <t>ニュウリョク</t>
    </rPh>
    <phoneticPr fontId="1"/>
  </si>
  <si>
    <r>
      <rPr>
        <sz val="10"/>
        <color indexed="8"/>
        <rFont val="ＭＳ Ｐゴシック"/>
        <family val="3"/>
        <charset val="128"/>
      </rPr>
      <t>重量測定済みのキュベット</t>
    </r>
    <r>
      <rPr>
        <sz val="10"/>
        <color indexed="8"/>
        <rFont val="Arial"/>
        <family val="2"/>
      </rPr>
      <t>5</t>
    </r>
    <r>
      <rPr>
        <sz val="10"/>
        <color indexed="8"/>
        <rFont val="ＭＳ Ｐゴシック"/>
        <family val="3"/>
        <charset val="128"/>
      </rPr>
      <t>本を、間隔開けずに装置にセットします</t>
    </r>
    <rPh sb="0" eb="2">
      <t>ジュウリョウ</t>
    </rPh>
    <rPh sb="2" eb="4">
      <t>ソクテイ</t>
    </rPh>
    <rPh sb="4" eb="5">
      <t>ズ</t>
    </rPh>
    <rPh sb="13" eb="14">
      <t>ホン</t>
    </rPh>
    <rPh sb="16" eb="18">
      <t>カンカク</t>
    </rPh>
    <rPh sb="18" eb="19">
      <t>ア</t>
    </rPh>
    <rPh sb="22" eb="24">
      <t>ソウチ</t>
    </rPh>
    <phoneticPr fontId="1"/>
  </si>
  <si>
    <r>
      <t xml:space="preserve"> File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New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New Workload </t>
    </r>
    <r>
      <rPr>
        <sz val="10"/>
        <color indexed="8"/>
        <rFont val="ＭＳ Ｐゴシック"/>
        <family val="3"/>
        <charset val="128"/>
      </rPr>
      <t>を選択します</t>
    </r>
    <rPh sb="28" eb="30">
      <t>センタク</t>
    </rPh>
    <phoneticPr fontId="1"/>
  </si>
  <si>
    <r>
      <t xml:space="preserve"> “Start” </t>
    </r>
    <r>
      <rPr>
        <sz val="10"/>
        <color indexed="8"/>
        <rFont val="ＭＳ Ｐゴシック"/>
        <family val="3"/>
        <charset val="128"/>
      </rPr>
      <t>ボタンをクリックします</t>
    </r>
    <phoneticPr fontId="1"/>
  </si>
  <si>
    <r>
      <rPr>
        <sz val="10"/>
        <color indexed="8"/>
        <rFont val="ＭＳ Ｐゴシック"/>
        <family val="3"/>
        <charset val="128"/>
      </rPr>
      <t>インジェクター</t>
    </r>
    <r>
      <rPr>
        <sz val="10"/>
        <color indexed="8"/>
        <rFont val="Arial"/>
        <family val="2"/>
      </rPr>
      <t xml:space="preserve">1: </t>
    </r>
    <r>
      <rPr>
        <b/>
        <sz val="10"/>
        <color indexed="8"/>
        <rFont val="Arial"/>
        <family val="2"/>
      </rPr>
      <t>AMPiScreen Injector 1</t>
    </r>
    <phoneticPr fontId="1"/>
  </si>
  <si>
    <r>
      <rPr>
        <sz val="10"/>
        <color indexed="8"/>
        <rFont val="ＭＳ Ｐゴシック"/>
        <family val="3"/>
        <charset val="128"/>
      </rPr>
      <t>インジェクター</t>
    </r>
    <r>
      <rPr>
        <sz val="10"/>
        <color indexed="8"/>
        <rFont val="Arial"/>
        <family val="2"/>
      </rPr>
      <t xml:space="preserve">2: </t>
    </r>
    <r>
      <rPr>
        <b/>
        <sz val="10"/>
        <color indexed="8"/>
        <rFont val="Arial"/>
        <family val="2"/>
      </rPr>
      <t>AMPiScreen Injector 2</t>
    </r>
    <phoneticPr fontId="1"/>
  </si>
  <si>
    <r>
      <rPr>
        <sz val="10"/>
        <color indexed="8"/>
        <rFont val="ＭＳ Ｐゴシック"/>
        <family val="3"/>
        <charset val="128"/>
      </rPr>
      <t>インジェクター</t>
    </r>
    <r>
      <rPr>
        <sz val="10"/>
        <color indexed="8"/>
        <rFont val="Arial"/>
        <family val="2"/>
      </rPr>
      <t>3:</t>
    </r>
    <r>
      <rPr>
        <b/>
        <sz val="10"/>
        <color indexed="8"/>
        <rFont val="Arial"/>
        <family val="2"/>
      </rPr>
      <t xml:space="preserve"> AMPiScreen Injector 3</t>
    </r>
    <phoneticPr fontId="1"/>
  </si>
  <si>
    <r>
      <rPr>
        <sz val="10"/>
        <color indexed="8"/>
        <rFont val="ＭＳ Ｐゴシック"/>
        <family val="3"/>
        <charset val="128"/>
      </rPr>
      <t>※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この時点で溶液を捨てないでください！</t>
    </r>
    <rPh sb="4" eb="6">
      <t>ジテン</t>
    </rPh>
    <rPh sb="7" eb="9">
      <t>ヨウエキ</t>
    </rPh>
    <rPh sb="10" eb="11">
      <t>ス</t>
    </rPh>
    <phoneticPr fontId="1"/>
  </si>
  <si>
    <t>重量測定済みのキュベット9本を、間隔開けずに装置にセットします</t>
    <rPh sb="0" eb="2">
      <t>ジュウリョウ</t>
    </rPh>
    <rPh sb="2" eb="4">
      <t>ソクテイ</t>
    </rPh>
    <rPh sb="4" eb="5">
      <t>ズ</t>
    </rPh>
    <rPh sb="13" eb="14">
      <t>ホン</t>
    </rPh>
    <rPh sb="16" eb="18">
      <t>カンカク</t>
    </rPh>
    <rPh sb="18" eb="19">
      <t>ア</t>
    </rPh>
    <rPh sb="22" eb="24">
      <t>ソウチ</t>
    </rPh>
    <phoneticPr fontId="1"/>
  </si>
  <si>
    <r>
      <rPr>
        <b/>
        <u/>
        <sz val="10"/>
        <color indexed="8"/>
        <rFont val="Arial"/>
        <family val="2"/>
      </rPr>
      <t>Rinsing Solurion</t>
    </r>
    <r>
      <rPr>
        <b/>
        <u/>
        <sz val="10"/>
        <color indexed="8"/>
        <rFont val="ＭＳ Ｐゴシック"/>
        <family val="3"/>
        <charset val="128"/>
      </rPr>
      <t xml:space="preserve"> の注入～キュベット重量の再測定</t>
    </r>
    <rPh sb="18" eb="20">
      <t>チュウニュウ</t>
    </rPh>
    <rPh sb="26" eb="28">
      <t>ジュウリョウ</t>
    </rPh>
    <rPh sb="29" eb="32">
      <t>サイソクテイ</t>
    </rPh>
    <phoneticPr fontId="1"/>
  </si>
  <si>
    <r>
      <rPr>
        <sz val="10"/>
        <color indexed="8"/>
        <rFont val="ＭＳ Ｐゴシック"/>
        <family val="3"/>
        <charset val="128"/>
      </rPr>
      <t>②注入後の重さ</t>
    </r>
    <r>
      <rPr>
        <sz val="10"/>
        <color theme="1"/>
        <rFont val="Arial"/>
        <family val="2"/>
      </rPr>
      <t>(g)</t>
    </r>
    <rPh sb="1" eb="3">
      <t>チュウニュウ</t>
    </rPh>
    <rPh sb="3" eb="4">
      <t>ゴ</t>
    </rPh>
    <rPh sb="5" eb="6">
      <t>オモ</t>
    </rPh>
    <phoneticPr fontId="1"/>
  </si>
  <si>
    <r>
      <rPr>
        <sz val="10"/>
        <color indexed="8"/>
        <rFont val="ＭＳ Ｐゴシック"/>
        <family val="3"/>
        <charset val="128"/>
      </rPr>
      <t>②注入後の重さ</t>
    </r>
    <r>
      <rPr>
        <sz val="10"/>
        <color theme="1"/>
        <rFont val="Arial"/>
        <family val="2"/>
      </rPr>
      <t>(g)</t>
    </r>
    <rPh sb="3" eb="4">
      <t>ゴ</t>
    </rPh>
    <rPh sb="5" eb="6">
      <t>オモ</t>
    </rPh>
    <phoneticPr fontId="1"/>
  </si>
  <si>
    <t>キュベットの重量を測定し、左表「②注入後の重さ」欄に入力します</t>
    <rPh sb="6" eb="8">
      <t>ジュウリョウ</t>
    </rPh>
    <rPh sb="9" eb="11">
      <t>ソクテイ</t>
    </rPh>
    <rPh sb="13" eb="14">
      <t>サ</t>
    </rPh>
    <rPh sb="14" eb="15">
      <t>ヒョウ</t>
    </rPh>
    <rPh sb="19" eb="20">
      <t>アト</t>
    </rPh>
    <rPh sb="21" eb="22">
      <t>オモ</t>
    </rPh>
    <rPh sb="24" eb="25">
      <t>ラン</t>
    </rPh>
    <rPh sb="26" eb="28">
      <t>ニュウリョク</t>
    </rPh>
    <phoneticPr fontId="1"/>
  </si>
  <si>
    <r>
      <t>Priming Cuvette</t>
    </r>
    <r>
      <rPr>
        <sz val="10"/>
        <color indexed="8"/>
        <rFont val="ＭＳ Ｐゴシック"/>
        <family val="3"/>
        <charset val="128"/>
      </rPr>
      <t>を</t>
    </r>
    <r>
      <rPr>
        <sz val="10"/>
        <color indexed="8"/>
        <rFont val="Arial"/>
        <family val="2"/>
      </rPr>
      <t>9</t>
    </r>
    <r>
      <rPr>
        <sz val="10"/>
        <color indexed="8"/>
        <rFont val="ＭＳ Ｐゴシック"/>
        <family val="3"/>
        <charset val="128"/>
      </rPr>
      <t>本用意し、番号を付けた後それぞれの重量を電子天秤で量ります</t>
    </r>
    <rPh sb="17" eb="18">
      <t>ホン</t>
    </rPh>
    <rPh sb="18" eb="20">
      <t>ヨウイ</t>
    </rPh>
    <rPh sb="22" eb="24">
      <t>バンゴウ</t>
    </rPh>
    <rPh sb="25" eb="26">
      <t>ツ</t>
    </rPh>
    <rPh sb="28" eb="29">
      <t>アト</t>
    </rPh>
    <rPh sb="34" eb="36">
      <t>ジュウリョウ</t>
    </rPh>
    <rPh sb="37" eb="39">
      <t>デンシ</t>
    </rPh>
    <rPh sb="39" eb="41">
      <t>テンビン</t>
    </rPh>
    <rPh sb="42" eb="43">
      <t>ハカ</t>
    </rPh>
    <phoneticPr fontId="1"/>
  </si>
  <si>
    <r>
      <t>"</t>
    </r>
    <r>
      <rPr>
        <b/>
        <sz val="10"/>
        <color indexed="8"/>
        <rFont val="Arial"/>
        <family val="2"/>
      </rPr>
      <t>Maintenance</t>
    </r>
    <r>
      <rPr>
        <sz val="10"/>
        <color indexed="8"/>
        <rFont val="Arial"/>
        <family val="2"/>
      </rPr>
      <t xml:space="preserve">"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"</t>
    </r>
    <r>
      <rPr>
        <b/>
        <sz val="10"/>
        <color indexed="8"/>
        <rFont val="Arial"/>
        <family val="2"/>
      </rPr>
      <t>Operations</t>
    </r>
    <r>
      <rPr>
        <sz val="10"/>
        <color indexed="8"/>
        <rFont val="Arial"/>
        <family val="2"/>
      </rPr>
      <t xml:space="preserve">"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"</t>
    </r>
    <r>
      <rPr>
        <b/>
        <sz val="10"/>
        <color indexed="8"/>
        <rFont val="Arial"/>
        <family val="2"/>
      </rPr>
      <t>Startup</t>
    </r>
    <r>
      <rPr>
        <sz val="10"/>
        <color indexed="8"/>
        <rFont val="Arial"/>
        <family val="2"/>
      </rPr>
      <t xml:space="preserve">" </t>
    </r>
    <r>
      <rPr>
        <sz val="10"/>
        <color indexed="8"/>
        <rFont val="ＭＳ Ｐゴシック"/>
        <family val="3"/>
        <charset val="128"/>
      </rPr>
      <t>を選択します</t>
    </r>
    <r>
      <rPr>
        <sz val="9"/>
        <color indexed="8"/>
        <rFont val="Arial"/>
        <family val="2"/>
      </rPr>
      <t/>
    </r>
    <rPh sb="42" eb="44">
      <t>センタク</t>
    </rPh>
    <phoneticPr fontId="1"/>
  </si>
  <si>
    <r>
      <t>Startup</t>
    </r>
    <r>
      <rPr>
        <sz val="10"/>
        <color indexed="8"/>
        <rFont val="ＭＳ Ｐゴシック"/>
        <family val="3"/>
        <charset val="128"/>
      </rPr>
      <t>プログラムの全ステップを</t>
    </r>
    <r>
      <rPr>
        <sz val="10"/>
        <color indexed="8"/>
        <rFont val="Arial"/>
        <family val="2"/>
      </rPr>
      <t xml:space="preserve"> Rinsing Solution </t>
    </r>
    <r>
      <rPr>
        <sz val="10"/>
        <color indexed="8"/>
        <rFont val="ＭＳ Ｐゴシック"/>
        <family val="3"/>
        <charset val="128"/>
      </rPr>
      <t>で実施します</t>
    </r>
    <rPh sb="13" eb="14">
      <t>ゼン</t>
    </rPh>
    <rPh sb="38" eb="40">
      <t>ジッシ</t>
    </rPh>
    <phoneticPr fontId="1"/>
  </si>
  <si>
    <r>
      <t xml:space="preserve">Rinsing Solution </t>
    </r>
    <r>
      <rPr>
        <sz val="10"/>
        <color indexed="8"/>
        <rFont val="ＭＳ Ｐゴシック"/>
        <family val="3"/>
        <charset val="128"/>
      </rPr>
      <t>の注入後、キュベットを取り出します</t>
    </r>
    <rPh sb="18" eb="20">
      <t>チュウニュウ</t>
    </rPh>
    <rPh sb="20" eb="21">
      <t>アト</t>
    </rPh>
    <rPh sb="28" eb="29">
      <t>ト</t>
    </rPh>
    <rPh sb="30" eb="31">
      <t>ダ</t>
    </rPh>
    <phoneticPr fontId="1"/>
  </si>
  <si>
    <r>
      <rPr>
        <sz val="10"/>
        <color indexed="8"/>
        <rFont val="ＭＳ Ｐゴシック"/>
        <family val="3"/>
        <charset val="128"/>
      </rPr>
      <t>すべてのインジェクターで、キュベット</t>
    </r>
    <r>
      <rPr>
        <sz val="10"/>
        <color indexed="8"/>
        <rFont val="Arial"/>
        <family val="2"/>
      </rPr>
      <t>1</t>
    </r>
    <r>
      <rPr>
        <sz val="10"/>
        <color indexed="8"/>
        <rFont val="ＭＳ Ｐゴシック"/>
        <family val="3"/>
        <charset val="128"/>
      </rPr>
      <t>本あたり</t>
    </r>
    <r>
      <rPr>
        <sz val="10"/>
        <color indexed="8"/>
        <rFont val="Arial"/>
        <family val="2"/>
      </rPr>
      <t>1.8mL</t>
    </r>
    <r>
      <rPr>
        <sz val="10"/>
        <color indexed="8"/>
        <rFont val="ＭＳ Ｐゴシック"/>
        <family val="3"/>
        <charset val="128"/>
      </rPr>
      <t>ずつ注入する様設定されています</t>
    </r>
    <rPh sb="19" eb="20">
      <t>ホン</t>
    </rPh>
    <rPh sb="30" eb="32">
      <t>チュウニュウ</t>
    </rPh>
    <rPh sb="34" eb="35">
      <t>ヨウ</t>
    </rPh>
    <rPh sb="35" eb="37">
      <t>セッテイ</t>
    </rPh>
    <phoneticPr fontId="1"/>
  </si>
  <si>
    <r>
      <rPr>
        <sz val="10"/>
        <color indexed="8"/>
        <rFont val="ＭＳ Ｐゴシック"/>
        <family val="3"/>
        <charset val="128"/>
      </rPr>
      <t>すべてのインジェクターで、キュベット</t>
    </r>
    <r>
      <rPr>
        <sz val="10"/>
        <color indexed="8"/>
        <rFont val="Arial"/>
        <family val="2"/>
      </rPr>
      <t>1</t>
    </r>
    <r>
      <rPr>
        <sz val="10"/>
        <color indexed="8"/>
        <rFont val="ＭＳ Ｐゴシック"/>
        <family val="3"/>
        <charset val="128"/>
      </rPr>
      <t>本あたり</t>
    </r>
    <r>
      <rPr>
        <sz val="10"/>
        <color indexed="8"/>
        <rFont val="Arial"/>
        <family val="2"/>
      </rPr>
      <t>0.1mL</t>
    </r>
    <r>
      <rPr>
        <sz val="10"/>
        <color indexed="8"/>
        <rFont val="ＭＳ Ｐゴシック"/>
        <family val="3"/>
        <charset val="128"/>
      </rPr>
      <t>ずつ注入する様設定されています</t>
    </r>
    <rPh sb="19" eb="20">
      <t>ホン</t>
    </rPh>
    <rPh sb="30" eb="32">
      <t>チュウニュウ</t>
    </rPh>
    <rPh sb="34" eb="35">
      <t>ヨウ</t>
    </rPh>
    <rPh sb="35" eb="37">
      <t>セッテイ</t>
    </rPh>
    <phoneticPr fontId="1"/>
  </si>
  <si>
    <r>
      <t>1 (</t>
    </r>
    <r>
      <rPr>
        <sz val="10"/>
        <color indexed="8"/>
        <rFont val="ＭＳ Ｐゴシック"/>
        <family val="3"/>
        <charset val="128"/>
      </rPr>
      <t>先頭</t>
    </r>
    <r>
      <rPr>
        <sz val="10"/>
        <color theme="1"/>
        <rFont val="Arial"/>
        <family val="2"/>
      </rPr>
      <t>)</t>
    </r>
    <rPh sb="3" eb="5">
      <t>セントウ</t>
    </rPh>
    <phoneticPr fontId="1"/>
  </si>
  <si>
    <r>
      <t>9 (</t>
    </r>
    <r>
      <rPr>
        <sz val="10"/>
        <color indexed="8"/>
        <rFont val="ＭＳ Ｐゴシック"/>
        <family val="3"/>
        <charset val="128"/>
      </rPr>
      <t>最後尾</t>
    </r>
    <r>
      <rPr>
        <sz val="10"/>
        <color theme="1"/>
        <rFont val="Arial"/>
        <family val="2"/>
      </rPr>
      <t>)</t>
    </r>
    <rPh sb="3" eb="6">
      <t>サイコウビ</t>
    </rPh>
    <phoneticPr fontId="1"/>
  </si>
  <si>
    <t>(%)</t>
    <phoneticPr fontId="1"/>
  </si>
  <si>
    <t>Mean Weight (g) :</t>
    <phoneticPr fontId="1"/>
  </si>
  <si>
    <r>
      <t xml:space="preserve">(Cuvette #3, #6, #9 </t>
    </r>
    <r>
      <rPr>
        <sz val="10"/>
        <color indexed="8"/>
        <rFont val="ＭＳ Ｐゴシック"/>
        <family val="3"/>
        <charset val="128"/>
      </rPr>
      <t>の平均値</t>
    </r>
    <r>
      <rPr>
        <sz val="10"/>
        <color theme="1"/>
        <rFont val="Arial"/>
        <family val="2"/>
      </rPr>
      <t>)</t>
    </r>
    <rPh sb="21" eb="24">
      <t>ヘイキンチ</t>
    </rPh>
    <phoneticPr fontId="1"/>
  </si>
  <si>
    <r>
      <t xml:space="preserve">(Cuvette #2, #5, #8 </t>
    </r>
    <r>
      <rPr>
        <sz val="10"/>
        <color indexed="8"/>
        <rFont val="ＭＳ Ｐゴシック"/>
        <family val="3"/>
        <charset val="128"/>
      </rPr>
      <t>の平均値</t>
    </r>
    <r>
      <rPr>
        <sz val="10"/>
        <color theme="1"/>
        <rFont val="Arial"/>
        <family val="2"/>
      </rPr>
      <t>)</t>
    </r>
    <rPh sb="21" eb="24">
      <t>ヘイキンチ</t>
    </rPh>
    <phoneticPr fontId="1"/>
  </si>
  <si>
    <r>
      <t xml:space="preserve">(Cuvette #1, #4, #7 </t>
    </r>
    <r>
      <rPr>
        <sz val="10"/>
        <color indexed="8"/>
        <rFont val="ＭＳ Ｐゴシック"/>
        <family val="3"/>
        <charset val="128"/>
      </rPr>
      <t>の平均値</t>
    </r>
    <r>
      <rPr>
        <sz val="10"/>
        <color theme="1"/>
        <rFont val="Arial"/>
        <family val="2"/>
      </rPr>
      <t>)</t>
    </r>
    <rPh sb="21" eb="24">
      <t>ヘイキンチ</t>
    </rPh>
    <phoneticPr fontId="1"/>
  </si>
  <si>
    <t>% Accurancy = (Mean Weight - 1.8mL)/1.8mL × 100</t>
    <phoneticPr fontId="1"/>
  </si>
  <si>
    <t>Date:</t>
    <phoneticPr fontId="1"/>
  </si>
  <si>
    <r>
      <rPr>
        <sz val="10"/>
        <color indexed="8"/>
        <rFont val="ＭＳ Ｐゴシック"/>
        <family val="3"/>
        <charset val="128"/>
      </rPr>
      <t>※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ＭＳ Ｐゴシック"/>
        <family val="3"/>
        <charset val="128"/>
      </rPr>
      <t>オレンジ色のカラムに入力します。</t>
    </r>
    <phoneticPr fontId="1"/>
  </si>
  <si>
    <t>Injector #1</t>
    <phoneticPr fontId="1"/>
  </si>
  <si>
    <t>Injector #2</t>
    <phoneticPr fontId="1"/>
  </si>
  <si>
    <t>Injector #3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</si>
</sst>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8" x14ac:knownFonts="1">
    <font>
      <sz val="10"/>
      <color theme="1"/>
      <name val="Arial"/>
      <family val="2"/>
    </font>
    <font>
      <sz val="6"/>
      <name val="Arial"/>
      <family val="2"/>
    </font>
    <font>
      <sz val="10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ＭＳ Ｐゴシック"/>
      <family val="3"/>
      <charset val="128"/>
    </font>
    <font>
      <b/>
      <u/>
      <sz val="10"/>
      <color indexed="8"/>
      <name val="ＭＳ Ｐゴシック"/>
      <family val="3"/>
      <charset val="12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b/>
      <u/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0"/>
      <color rgb="FFC00000"/>
      <name val="Arial"/>
      <family val="2"/>
    </font>
    <font>
      <sz val="10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2" fillId="0" borderId="0" xfId="0" applyFont="1">
      <alignment vertical="center"/>
    </xf>
    <xf numFmtId="0" fontId="10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vertical="center"/>
    </xf>
    <xf numFmtId="176" fontId="13" fillId="3" borderId="1" xfId="0" applyNumberFormat="1" applyFont="1" applyFill="1" applyBorder="1">
      <alignment vertical="center"/>
    </xf>
    <xf numFmtId="0" fontId="13" fillId="3" borderId="1" xfId="0" applyFont="1" applyFill="1" applyBorder="1">
      <alignment vertical="center"/>
    </xf>
    <xf numFmtId="176" fontId="13" fillId="3" borderId="4" xfId="0" applyNumberFormat="1" applyFont="1" applyFill="1" applyBorder="1" applyAlignment="1">
      <alignment vertical="center"/>
    </xf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2" fontId="16" fillId="3" borderId="2" xfId="1" applyNumberFormat="1" applyFont="1" applyFill="1" applyBorder="1" applyAlignment="1">
      <alignment horizontal="right"/>
    </xf>
    <xf numFmtId="2" fontId="16" fillId="3" borderId="2" xfId="0" applyNumberFormat="1" applyFont="1" applyFill="1" applyBorder="1" applyAlignment="1">
      <alignment horizontal="right"/>
    </xf>
    <xf numFmtId="0" fontId="0" fillId="2" borderId="1" xfId="0" applyFill="1" applyBorder="1" applyProtection="1">
      <alignment vertical="center"/>
      <protection locked="0"/>
    </xf>
    <xf numFmtId="0" fontId="17" fillId="2" borderId="1" xfId="0" applyFont="1" applyFill="1" applyBorder="1" applyProtection="1">
      <alignment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2" fontId="16" fillId="3" borderId="0" xfId="0" applyNumberFormat="1" applyFont="1" applyFill="1" applyAlignment="1">
      <alignment horizontal="center"/>
    </xf>
    <xf numFmtId="2" fontId="16" fillId="3" borderId="2" xfId="0" applyNumberFormat="1" applyFont="1" applyFill="1" applyBorder="1" applyAlignment="1">
      <alignment horizontal="center"/>
    </xf>
    <xf numFmtId="2" fontId="16" fillId="3" borderId="5" xfId="0" applyNumberFormat="1" applyFont="1" applyFill="1" applyBorder="1" applyAlignment="1">
      <alignment horizont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A18" sqref="A18"/>
    </sheetView>
  </sheetViews>
  <sheetFormatPr defaultRowHeight="14.25" customHeight="1" x14ac:dyDescent="0.25"/>
  <cols>
    <col min="1" max="1" width="13.109375" bestFit="1" customWidth="1"/>
    <col min="2" max="2" width="22.88671875" bestFit="1" customWidth="1"/>
    <col min="3" max="3" width="23.88671875" bestFit="1" customWidth="1"/>
    <col min="4" max="4" width="15.109375" bestFit="1" customWidth="1"/>
    <col min="5" max="5" width="5.5546875" customWidth="1"/>
    <col min="6" max="6" width="5" customWidth="1"/>
    <col min="7" max="7" width="6.5546875" customWidth="1"/>
  </cols>
  <sheetData>
    <row r="1" spans="1:14" s="18" customFormat="1" ht="21.75" customHeight="1" thickBot="1" x14ac:dyDescent="0.3">
      <c r="A1" s="30" t="s">
        <v>79</v>
      </c>
      <c r="B1" s="31"/>
      <c r="F1" s="15" t="s">
        <v>35</v>
      </c>
      <c r="G1" s="13"/>
    </row>
    <row r="2" spans="1:14" ht="14.25" customHeight="1" x14ac:dyDescent="0.25">
      <c r="A2" s="13" t="s">
        <v>80</v>
      </c>
      <c r="F2" s="13"/>
      <c r="G2" s="13"/>
    </row>
    <row r="3" spans="1:14" ht="14.25" customHeight="1" x14ac:dyDescent="0.25">
      <c r="A3" s="4"/>
      <c r="F3" s="16" t="s">
        <v>36</v>
      </c>
      <c r="G3" s="13"/>
      <c r="H3" s="18"/>
      <c r="I3" s="18"/>
      <c r="J3" s="18"/>
    </row>
    <row r="4" spans="1:14" ht="20.25" customHeight="1" x14ac:dyDescent="0.25">
      <c r="A4" s="4" t="s">
        <v>27</v>
      </c>
      <c r="F4" s="14">
        <v>1</v>
      </c>
      <c r="G4" s="19" t="s">
        <v>47</v>
      </c>
      <c r="H4" s="18"/>
      <c r="I4" s="18"/>
      <c r="J4" s="18"/>
      <c r="K4" s="18"/>
      <c r="L4" s="18"/>
      <c r="M4" s="18"/>
      <c r="N4" s="18"/>
    </row>
    <row r="5" spans="1:14" ht="14.25" customHeight="1" x14ac:dyDescent="0.25">
      <c r="A5" s="1" t="s">
        <v>0</v>
      </c>
      <c r="B5" s="1" t="s">
        <v>1</v>
      </c>
      <c r="C5" s="1" t="s">
        <v>2</v>
      </c>
      <c r="D5" s="2" t="s">
        <v>3</v>
      </c>
      <c r="F5" s="14">
        <v>2</v>
      </c>
      <c r="G5" s="19" t="s">
        <v>48</v>
      </c>
      <c r="H5" s="18"/>
      <c r="I5" s="18"/>
      <c r="J5" s="18"/>
      <c r="K5" s="18"/>
      <c r="L5" s="18"/>
      <c r="M5" s="18"/>
      <c r="N5" s="18"/>
    </row>
    <row r="6" spans="1:14" ht="14.25" customHeight="1" x14ac:dyDescent="0.25">
      <c r="A6" s="24" t="s">
        <v>71</v>
      </c>
      <c r="B6" s="28"/>
      <c r="C6" s="28"/>
      <c r="D6" s="9" t="str">
        <f t="shared" ref="D6:D14" si="0">IF(AND(B6="",C6=""),"",C6-B6)</f>
        <v/>
      </c>
      <c r="F6" s="14">
        <v>3</v>
      </c>
      <c r="G6" s="19" t="s">
        <v>49</v>
      </c>
      <c r="H6" s="18"/>
      <c r="I6" s="18"/>
      <c r="J6" s="18"/>
      <c r="K6" s="18"/>
      <c r="L6" s="18"/>
      <c r="M6" s="18"/>
      <c r="N6" s="18"/>
    </row>
    <row r="7" spans="1:14" ht="14.25" customHeight="1" x14ac:dyDescent="0.25">
      <c r="A7" s="24">
        <v>2</v>
      </c>
      <c r="B7" s="28"/>
      <c r="C7" s="29"/>
      <c r="D7" s="9" t="str">
        <f t="shared" si="0"/>
        <v/>
      </c>
      <c r="F7" s="14">
        <v>4</v>
      </c>
      <c r="G7" s="13" t="s">
        <v>31</v>
      </c>
      <c r="H7" s="18"/>
      <c r="I7" s="18"/>
      <c r="J7" s="18"/>
      <c r="K7" s="18"/>
      <c r="L7" s="18"/>
      <c r="M7" s="18"/>
      <c r="N7" s="18"/>
    </row>
    <row r="8" spans="1:14" ht="14.25" customHeight="1" x14ac:dyDescent="0.25">
      <c r="A8" s="24">
        <v>3</v>
      </c>
      <c r="B8" s="28"/>
      <c r="C8" s="28"/>
      <c r="D8" s="9" t="str">
        <f t="shared" si="0"/>
        <v/>
      </c>
      <c r="F8" s="14">
        <v>5</v>
      </c>
      <c r="G8" s="13" t="s">
        <v>50</v>
      </c>
      <c r="H8" s="18"/>
      <c r="I8" s="18"/>
      <c r="J8" s="18"/>
      <c r="K8" s="18"/>
      <c r="L8" s="18"/>
      <c r="M8" s="18"/>
      <c r="N8" s="18"/>
    </row>
    <row r="9" spans="1:14" ht="14.25" customHeight="1" x14ac:dyDescent="0.25">
      <c r="A9" s="24">
        <v>4</v>
      </c>
      <c r="B9" s="28"/>
      <c r="C9" s="28"/>
      <c r="D9" s="9" t="str">
        <f t="shared" si="0"/>
        <v/>
      </c>
      <c r="F9" s="13"/>
      <c r="G9" s="13"/>
      <c r="H9" s="18"/>
      <c r="I9" s="18"/>
      <c r="J9" s="18"/>
      <c r="K9" s="18"/>
      <c r="L9" s="18"/>
      <c r="M9" s="18"/>
      <c r="N9" s="18"/>
    </row>
    <row r="10" spans="1:14" ht="14.25" customHeight="1" x14ac:dyDescent="0.25">
      <c r="A10" s="24">
        <v>5</v>
      </c>
      <c r="B10" s="28"/>
      <c r="C10" s="28"/>
      <c r="D10" s="9" t="str">
        <f t="shared" si="0"/>
        <v/>
      </c>
      <c r="F10" s="13"/>
      <c r="G10" s="13"/>
      <c r="H10" s="18"/>
      <c r="I10" s="18"/>
      <c r="J10" s="18"/>
      <c r="K10" s="18"/>
      <c r="L10" s="18"/>
      <c r="M10" s="18"/>
      <c r="N10" s="18"/>
    </row>
    <row r="11" spans="1:14" ht="14.25" customHeight="1" x14ac:dyDescent="0.25">
      <c r="A11" s="24">
        <v>6</v>
      </c>
      <c r="B11" s="28"/>
      <c r="C11" s="28"/>
      <c r="D11" s="9" t="str">
        <f t="shared" si="0"/>
        <v/>
      </c>
      <c r="F11" s="16" t="s">
        <v>37</v>
      </c>
      <c r="G11" s="13"/>
      <c r="H11" s="18"/>
      <c r="I11" s="18"/>
      <c r="J11" s="18"/>
      <c r="K11" s="18"/>
      <c r="L11" s="18"/>
      <c r="M11" s="18"/>
      <c r="N11" s="18"/>
    </row>
    <row r="12" spans="1:14" ht="14.25" customHeight="1" x14ac:dyDescent="0.25">
      <c r="A12" s="24">
        <v>7</v>
      </c>
      <c r="B12" s="28"/>
      <c r="C12" s="28"/>
      <c r="D12" s="9" t="str">
        <f t="shared" si="0"/>
        <v/>
      </c>
      <c r="F12" s="14">
        <v>1</v>
      </c>
      <c r="G12" s="19" t="s">
        <v>65</v>
      </c>
      <c r="H12" s="18"/>
      <c r="I12" s="18"/>
      <c r="J12" s="18"/>
      <c r="K12" s="18"/>
      <c r="L12" s="18"/>
      <c r="M12" s="18"/>
      <c r="N12" s="18"/>
    </row>
    <row r="13" spans="1:14" ht="14.25" customHeight="1" x14ac:dyDescent="0.25">
      <c r="A13" s="24">
        <v>8</v>
      </c>
      <c r="B13" s="28"/>
      <c r="C13" s="28"/>
      <c r="D13" s="9" t="str">
        <f t="shared" si="0"/>
        <v/>
      </c>
      <c r="F13" s="14">
        <v>2</v>
      </c>
      <c r="G13" s="13" t="s">
        <v>52</v>
      </c>
      <c r="H13" s="18"/>
      <c r="I13" s="18"/>
      <c r="J13" s="18"/>
      <c r="K13" s="18"/>
      <c r="L13" s="18"/>
      <c r="M13" s="18"/>
      <c r="N13" s="18"/>
    </row>
    <row r="14" spans="1:14" ht="14.25" customHeight="1" x14ac:dyDescent="0.25">
      <c r="A14" s="22" t="s">
        <v>72</v>
      </c>
      <c r="B14" s="28"/>
      <c r="C14" s="28"/>
      <c r="D14" s="9" t="str">
        <f t="shared" si="0"/>
        <v/>
      </c>
      <c r="F14" s="13"/>
      <c r="G14" s="13"/>
      <c r="H14" s="18"/>
      <c r="I14" s="18"/>
      <c r="J14" s="18"/>
      <c r="K14" s="18"/>
      <c r="L14" s="18"/>
      <c r="M14" s="18"/>
      <c r="N14" s="18"/>
    </row>
    <row r="15" spans="1:14" ht="14.25" customHeight="1" x14ac:dyDescent="0.25">
      <c r="F15" s="13"/>
      <c r="G15" s="13"/>
      <c r="H15" s="18"/>
      <c r="I15" s="18"/>
      <c r="J15" s="18"/>
      <c r="K15" s="18"/>
      <c r="L15" s="18"/>
      <c r="M15" s="18"/>
      <c r="N15" s="18"/>
    </row>
    <row r="16" spans="1:14" ht="14.25" customHeight="1" x14ac:dyDescent="0.25">
      <c r="A16" t="s">
        <v>74</v>
      </c>
      <c r="F16" s="16" t="s">
        <v>38</v>
      </c>
      <c r="G16" s="13"/>
      <c r="H16" s="18"/>
      <c r="I16" s="18"/>
      <c r="J16" s="18"/>
      <c r="K16" s="18"/>
      <c r="L16" s="18"/>
      <c r="M16" s="18"/>
      <c r="N16" s="18"/>
    </row>
    <row r="17" spans="1:14" ht="14.25" customHeight="1" x14ac:dyDescent="0.25">
      <c r="A17" s="22" t="s">
        <v>81</v>
      </c>
      <c r="B17" s="9" t="str">
        <f>IF(AND(D8="",D11="",D14=""),"",AVERAGE(D8,D11,D14))</f>
        <v/>
      </c>
      <c r="C17" s="23" t="s">
        <v>75</v>
      </c>
      <c r="F17" s="14">
        <v>1</v>
      </c>
      <c r="G17" s="20" t="s">
        <v>60</v>
      </c>
      <c r="H17" s="18"/>
      <c r="I17" s="18"/>
      <c r="J17" s="18"/>
      <c r="K17" s="18"/>
      <c r="L17" s="18"/>
      <c r="M17" s="18"/>
      <c r="N17" s="18"/>
    </row>
    <row r="18" spans="1:14" ht="14.25" customHeight="1" x14ac:dyDescent="0.25">
      <c r="A18" s="22" t="s">
        <v>82</v>
      </c>
      <c r="B18" s="9" t="str">
        <f>IF(AND(D7="",D10="",D13=""),"",AVERAGE(D7,D10,D13))</f>
        <v/>
      </c>
      <c r="C18" t="s">
        <v>76</v>
      </c>
      <c r="D18" s="25"/>
      <c r="F18" s="14">
        <v>2</v>
      </c>
      <c r="G18" s="19" t="s">
        <v>66</v>
      </c>
      <c r="H18" s="18"/>
      <c r="I18" s="18"/>
      <c r="J18" s="18"/>
      <c r="K18" s="18"/>
      <c r="L18" s="18"/>
      <c r="M18" s="18"/>
      <c r="N18" s="18"/>
    </row>
    <row r="19" spans="1:14" ht="14.25" customHeight="1" x14ac:dyDescent="0.25">
      <c r="A19" s="22" t="s">
        <v>83</v>
      </c>
      <c r="B19" s="9" t="str">
        <f>IF(AND(D6="",D9="",D12=""),"",AVERAGE(D6,D9,D12))</f>
        <v/>
      </c>
      <c r="C19" s="23" t="s">
        <v>77</v>
      </c>
      <c r="D19" s="25"/>
      <c r="F19" s="14">
        <v>3</v>
      </c>
      <c r="G19" s="19" t="s">
        <v>67</v>
      </c>
      <c r="H19" s="18"/>
      <c r="I19" s="18"/>
      <c r="J19" s="18"/>
      <c r="K19" s="18"/>
      <c r="L19" s="18"/>
      <c r="M19" s="18"/>
      <c r="N19" s="18"/>
    </row>
    <row r="20" spans="1:14" ht="14.25" customHeight="1" x14ac:dyDescent="0.25">
      <c r="D20" s="25"/>
      <c r="F20" s="14">
        <v>4</v>
      </c>
      <c r="G20" s="19" t="s">
        <v>68</v>
      </c>
      <c r="H20" s="18"/>
      <c r="I20" s="18"/>
      <c r="K20" s="18"/>
      <c r="L20" s="18"/>
      <c r="M20" s="18"/>
      <c r="N20" s="18"/>
    </row>
    <row r="21" spans="1:14" ht="14.25" customHeight="1" x14ac:dyDescent="0.25">
      <c r="D21" s="25"/>
      <c r="F21" s="13"/>
      <c r="G21" s="13"/>
      <c r="H21" s="19" t="s">
        <v>59</v>
      </c>
      <c r="I21" s="18"/>
      <c r="M21" s="18"/>
      <c r="N21" s="18"/>
    </row>
    <row r="22" spans="1:14" ht="14.25" customHeight="1" x14ac:dyDescent="0.25">
      <c r="D22" s="25"/>
      <c r="F22" s="14">
        <v>5</v>
      </c>
      <c r="G22" s="12" t="s">
        <v>64</v>
      </c>
      <c r="H22" s="18"/>
      <c r="I22" s="18"/>
      <c r="M22" s="18"/>
      <c r="N22" s="18"/>
    </row>
    <row r="23" spans="1:14" ht="14.25" customHeight="1" x14ac:dyDescent="0.25">
      <c r="D23" s="25"/>
      <c r="F23" s="14"/>
      <c r="G23" s="13"/>
      <c r="H23" s="18"/>
      <c r="I23" s="18"/>
      <c r="J23" s="18"/>
      <c r="M23" s="18"/>
      <c r="N23" s="18"/>
    </row>
    <row r="24" spans="1:14" ht="14.25" customHeight="1" x14ac:dyDescent="0.25">
      <c r="B24" s="14" t="s">
        <v>41</v>
      </c>
      <c r="F24" s="13"/>
      <c r="G24" s="13"/>
      <c r="H24" s="18"/>
      <c r="I24" s="18"/>
      <c r="J24" s="18"/>
      <c r="K24" s="18"/>
      <c r="L24" s="18"/>
      <c r="M24" s="18"/>
      <c r="N24" s="18"/>
    </row>
    <row r="25" spans="1:14" ht="14.25" customHeight="1" x14ac:dyDescent="0.25">
      <c r="B25" s="33" t="s">
        <v>23</v>
      </c>
      <c r="C25" s="36" t="str">
        <f>IF(B17="","",(B17-1.8)/1.8*100)</f>
        <v/>
      </c>
      <c r="D25" s="32" t="s">
        <v>73</v>
      </c>
      <c r="F25" s="16" t="s">
        <v>39</v>
      </c>
      <c r="G25" s="13"/>
      <c r="H25" s="18"/>
      <c r="I25" s="18"/>
      <c r="J25" s="18"/>
      <c r="K25" s="18"/>
      <c r="L25" s="18"/>
      <c r="M25" s="18"/>
      <c r="N25" s="18"/>
    </row>
    <row r="26" spans="1:14" ht="14.25" customHeight="1" thickBot="1" x14ac:dyDescent="0.3">
      <c r="B26" s="34"/>
      <c r="C26" s="37"/>
      <c r="D26" s="32"/>
      <c r="F26" s="17" t="s">
        <v>44</v>
      </c>
      <c r="G26" s="13" t="s">
        <v>40</v>
      </c>
      <c r="H26" s="18"/>
      <c r="I26" s="18"/>
      <c r="J26" s="18"/>
      <c r="K26" s="18"/>
      <c r="L26" s="18"/>
      <c r="M26" s="18"/>
      <c r="N26" s="18"/>
    </row>
    <row r="27" spans="1:14" ht="14.25" customHeight="1" x14ac:dyDescent="0.25">
      <c r="B27" s="35" t="s">
        <v>24</v>
      </c>
      <c r="C27" s="38" t="str">
        <f>IF(B18="","",(B18-1.8)/1.8*100)</f>
        <v/>
      </c>
      <c r="D27" s="32" t="s">
        <v>73</v>
      </c>
      <c r="F27" s="17" t="s">
        <v>44</v>
      </c>
      <c r="G27" s="13" t="s">
        <v>69</v>
      </c>
      <c r="H27" s="18"/>
      <c r="I27" s="18"/>
      <c r="J27" s="18"/>
      <c r="K27" s="18"/>
      <c r="L27" s="18"/>
      <c r="M27" s="18"/>
      <c r="N27" s="18"/>
    </row>
    <row r="28" spans="1:14" ht="14.25" customHeight="1" thickBot="1" x14ac:dyDescent="0.3">
      <c r="B28" s="34"/>
      <c r="C28" s="37"/>
      <c r="D28" s="32"/>
      <c r="F28" s="17" t="s">
        <v>44</v>
      </c>
      <c r="G28" s="13" t="s">
        <v>43</v>
      </c>
      <c r="H28" s="18"/>
      <c r="I28" s="18"/>
      <c r="J28" s="18"/>
      <c r="K28" s="18"/>
      <c r="L28" s="18"/>
      <c r="M28" s="18"/>
      <c r="N28" s="18"/>
    </row>
    <row r="29" spans="1:14" ht="14.25" customHeight="1" x14ac:dyDescent="0.25">
      <c r="B29" s="35" t="s">
        <v>25</v>
      </c>
      <c r="C29" s="38" t="str">
        <f>IF(B19="","",(B19-1.8)/1.8*100)</f>
        <v/>
      </c>
      <c r="D29" s="32" t="s">
        <v>73</v>
      </c>
      <c r="F29" s="13"/>
      <c r="G29" s="13"/>
      <c r="H29" s="21" t="s">
        <v>78</v>
      </c>
      <c r="I29" s="18"/>
      <c r="J29" s="18"/>
      <c r="K29" s="18"/>
      <c r="L29" s="18"/>
      <c r="M29" s="18"/>
      <c r="N29" s="18"/>
    </row>
    <row r="30" spans="1:14" ht="14.25" customHeight="1" thickBot="1" x14ac:dyDescent="0.3">
      <c r="B30" s="34"/>
      <c r="C30" s="37"/>
      <c r="D30" s="32"/>
      <c r="F30" s="17" t="s">
        <v>44</v>
      </c>
      <c r="G30" s="13" t="s">
        <v>45</v>
      </c>
      <c r="H30" s="18"/>
      <c r="I30" s="18"/>
      <c r="J30" s="18"/>
      <c r="K30" s="18"/>
      <c r="L30" s="18"/>
      <c r="M30" s="18"/>
      <c r="N30" s="18"/>
    </row>
    <row r="31" spans="1:14" ht="14.25" customHeight="1" x14ac:dyDescent="0.25">
      <c r="K31" s="18"/>
      <c r="L31" s="18"/>
      <c r="M31" s="18"/>
      <c r="N31" s="18"/>
    </row>
    <row r="33" spans="2:2" ht="14.25" customHeight="1" x14ac:dyDescent="0.25">
      <c r="B33" s="23"/>
    </row>
  </sheetData>
  <sheetProtection algorithmName="SHA-512" hashValue="iSo1tg9xGycrd5qWiXjUxsXrmr73gjVPH1J0YLBgEv7rCDYYmF7bGvsMMJ1lIUcAv83Hsw45HdB+WfnHdfAO3Q==" saltValue="TTHyAoWySZIZjnrfAyjk4Q==" spinCount="100000" sheet="1"/>
  <mergeCells count="9">
    <mergeCell ref="D25:D26"/>
    <mergeCell ref="D27:D28"/>
    <mergeCell ref="D29:D30"/>
    <mergeCell ref="B25:B26"/>
    <mergeCell ref="B27:B28"/>
    <mergeCell ref="B29:B30"/>
    <mergeCell ref="C25:C26"/>
    <mergeCell ref="C27:C28"/>
    <mergeCell ref="C29:C30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Ｐゴシック,太字"Celsis Advance II  プライミングチェック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topLeftCell="A7" workbookViewId="0">
      <selection activeCell="C38" sqref="C38"/>
    </sheetView>
  </sheetViews>
  <sheetFormatPr defaultRowHeight="13.2" x14ac:dyDescent="0.25"/>
  <cols>
    <col min="1" max="1" width="14.44140625" bestFit="1" customWidth="1"/>
    <col min="2" max="4" width="21.44140625" customWidth="1"/>
    <col min="5" max="5" width="4.88671875" customWidth="1"/>
    <col min="6" max="6" width="4.44140625" style="13" customWidth="1"/>
    <col min="7" max="7" width="5.109375" style="13" customWidth="1"/>
  </cols>
  <sheetData>
    <row r="1" spans="1:9" ht="24.75" customHeight="1" thickBot="1" x14ac:dyDescent="0.3">
      <c r="A1" s="5" t="s">
        <v>28</v>
      </c>
      <c r="B1" s="6"/>
      <c r="F1" s="15" t="s">
        <v>35</v>
      </c>
      <c r="H1" s="18"/>
      <c r="I1" s="18"/>
    </row>
    <row r="2" spans="1:9" ht="14.25" customHeight="1" x14ac:dyDescent="0.25">
      <c r="A2" t="s">
        <v>30</v>
      </c>
      <c r="H2" s="18"/>
      <c r="I2" s="18"/>
    </row>
    <row r="3" spans="1:9" ht="14.25" customHeight="1" x14ac:dyDescent="0.25">
      <c r="F3" s="16" t="s">
        <v>36</v>
      </c>
      <c r="H3" s="18"/>
      <c r="I3" s="18"/>
    </row>
    <row r="4" spans="1:9" ht="14.25" customHeight="1" x14ac:dyDescent="0.25">
      <c r="A4" s="4" t="s">
        <v>10</v>
      </c>
      <c r="F4" s="14">
        <v>1</v>
      </c>
      <c r="G4" s="19" t="s">
        <v>47</v>
      </c>
      <c r="H4" s="18"/>
      <c r="I4" s="18"/>
    </row>
    <row r="5" spans="1:9" ht="14.25" customHeight="1" x14ac:dyDescent="0.25">
      <c r="A5" s="1" t="s">
        <v>0</v>
      </c>
      <c r="B5" s="1" t="s">
        <v>32</v>
      </c>
      <c r="C5" s="1" t="s">
        <v>62</v>
      </c>
      <c r="D5" s="2" t="s">
        <v>3</v>
      </c>
      <c r="F5" s="14">
        <v>2</v>
      </c>
      <c r="G5" s="19" t="s">
        <v>48</v>
      </c>
      <c r="H5" s="18"/>
      <c r="I5" s="18"/>
    </row>
    <row r="6" spans="1:9" ht="14.25" customHeight="1" x14ac:dyDescent="0.25">
      <c r="A6" s="3" t="s">
        <v>4</v>
      </c>
      <c r="B6" s="28"/>
      <c r="C6" s="28"/>
      <c r="D6" s="9" t="str">
        <f>IF(AND(B6="",C6=""),"",C6-B6)</f>
        <v/>
      </c>
      <c r="F6" s="14">
        <v>3</v>
      </c>
      <c r="G6" s="19" t="s">
        <v>49</v>
      </c>
      <c r="H6" s="18"/>
      <c r="I6" s="18"/>
    </row>
    <row r="7" spans="1:9" ht="14.25" customHeight="1" x14ac:dyDescent="0.25">
      <c r="A7" s="3" t="s">
        <v>5</v>
      </c>
      <c r="B7" s="28"/>
      <c r="C7" s="28"/>
      <c r="D7" s="9" t="str">
        <f>IF(AND(B7="",C7=""),"",C7-B7)</f>
        <v/>
      </c>
      <c r="F7" s="14">
        <v>4</v>
      </c>
      <c r="G7" s="13" t="s">
        <v>31</v>
      </c>
      <c r="H7" s="18"/>
      <c r="I7" s="18"/>
    </row>
    <row r="8" spans="1:9" ht="14.25" customHeight="1" x14ac:dyDescent="0.25">
      <c r="A8" s="3" t="s">
        <v>6</v>
      </c>
      <c r="B8" s="28"/>
      <c r="C8" s="28"/>
      <c r="D8" s="9" t="str">
        <f>IF(AND(B8="",C8=""),"",C8-B8)</f>
        <v/>
      </c>
      <c r="F8" s="14">
        <v>5</v>
      </c>
      <c r="G8" s="13" t="s">
        <v>50</v>
      </c>
      <c r="H8" s="18"/>
      <c r="I8" s="18"/>
    </row>
    <row r="9" spans="1:9" ht="14.25" customHeight="1" x14ac:dyDescent="0.25">
      <c r="A9" s="3" t="s">
        <v>7</v>
      </c>
      <c r="B9" s="28"/>
      <c r="C9" s="28"/>
      <c r="D9" s="9" t="str">
        <f>IF(AND(B9="",C9=""),"",C9-B9)</f>
        <v/>
      </c>
      <c r="H9" s="18"/>
      <c r="I9" s="18"/>
    </row>
    <row r="10" spans="1:9" ht="14.25" customHeight="1" x14ac:dyDescent="0.25">
      <c r="A10" s="3" t="s">
        <v>8</v>
      </c>
      <c r="B10" s="28"/>
      <c r="C10" s="28"/>
      <c r="D10" s="9" t="str">
        <f>IF(AND(B10="",C10=""),"",C10-B10)</f>
        <v/>
      </c>
      <c r="H10" s="18"/>
      <c r="I10" s="18"/>
    </row>
    <row r="11" spans="1:9" ht="14.25" customHeight="1" x14ac:dyDescent="0.25">
      <c r="A11" s="3"/>
      <c r="B11" s="3"/>
      <c r="C11" s="8" t="s">
        <v>9</v>
      </c>
      <c r="D11" s="11" t="str">
        <f>IF(AND(D6="",D7="",D8="",D9="",D10=""),"",AVERAGE(D6:D10))</f>
        <v/>
      </c>
      <c r="F11" s="16" t="s">
        <v>37</v>
      </c>
      <c r="H11" s="18"/>
      <c r="I11" s="18"/>
    </row>
    <row r="12" spans="1:9" ht="14.25" customHeight="1" x14ac:dyDescent="0.25">
      <c r="F12" s="14">
        <v>1</v>
      </c>
      <c r="G12" s="19" t="s">
        <v>51</v>
      </c>
      <c r="H12" s="18"/>
      <c r="I12" s="18"/>
    </row>
    <row r="13" spans="1:9" ht="14.25" customHeight="1" x14ac:dyDescent="0.25">
      <c r="F13" s="14">
        <v>2</v>
      </c>
      <c r="G13" s="13" t="s">
        <v>52</v>
      </c>
      <c r="H13" s="18"/>
      <c r="I13" s="18"/>
    </row>
    <row r="14" spans="1:9" ht="14.25" customHeight="1" x14ac:dyDescent="0.25">
      <c r="A14" s="4" t="s">
        <v>11</v>
      </c>
      <c r="H14" s="18"/>
      <c r="I14" s="18"/>
    </row>
    <row r="15" spans="1:9" ht="14.25" customHeight="1" x14ac:dyDescent="0.25">
      <c r="A15" s="1" t="s">
        <v>0</v>
      </c>
      <c r="B15" s="1" t="s">
        <v>32</v>
      </c>
      <c r="C15" s="1" t="s">
        <v>63</v>
      </c>
      <c r="D15" s="2" t="s">
        <v>3</v>
      </c>
      <c r="H15" s="18"/>
      <c r="I15" s="18"/>
    </row>
    <row r="16" spans="1:9" ht="14.25" customHeight="1" x14ac:dyDescent="0.25">
      <c r="A16" s="3" t="s">
        <v>13</v>
      </c>
      <c r="B16" s="28"/>
      <c r="C16" s="28"/>
      <c r="D16" s="9" t="str">
        <f>IF(AND(B16="",C16=""),"",C16-B16)</f>
        <v/>
      </c>
      <c r="F16" s="16" t="s">
        <v>61</v>
      </c>
      <c r="H16" s="18"/>
      <c r="I16" s="18"/>
    </row>
    <row r="17" spans="1:9" ht="14.25" customHeight="1" x14ac:dyDescent="0.25">
      <c r="A17" s="3" t="s">
        <v>14</v>
      </c>
      <c r="B17" s="28"/>
      <c r="C17" s="28"/>
      <c r="D17" s="9" t="str">
        <f>IF(AND(B17="",C17=""),"",C17-B17)</f>
        <v/>
      </c>
      <c r="F17" s="14">
        <v>1</v>
      </c>
      <c r="G17" s="19" t="s">
        <v>53</v>
      </c>
      <c r="H17" s="18"/>
      <c r="I17" s="18"/>
    </row>
    <row r="18" spans="1:9" ht="14.25" customHeight="1" x14ac:dyDescent="0.25">
      <c r="A18" s="3" t="s">
        <v>15</v>
      </c>
      <c r="B18" s="28"/>
      <c r="C18" s="28"/>
      <c r="D18" s="9" t="str">
        <f>IF(AND(B18="",C18=""),"",C18-B18)</f>
        <v/>
      </c>
      <c r="F18" s="14">
        <v>2</v>
      </c>
      <c r="G18" s="19" t="s">
        <v>54</v>
      </c>
      <c r="H18" s="18"/>
      <c r="I18" s="18"/>
    </row>
    <row r="19" spans="1:9" ht="14.25" customHeight="1" x14ac:dyDescent="0.25">
      <c r="A19" s="3" t="s">
        <v>16</v>
      </c>
      <c r="B19" s="28"/>
      <c r="C19" s="28"/>
      <c r="D19" s="9" t="str">
        <f>IF(AND(B19="",C19=""),"",C19-B19)</f>
        <v/>
      </c>
      <c r="F19" s="14">
        <v>3</v>
      </c>
      <c r="G19" s="19" t="s">
        <v>55</v>
      </c>
      <c r="H19" s="18"/>
      <c r="I19" s="18"/>
    </row>
    <row r="20" spans="1:9" ht="14.25" customHeight="1" x14ac:dyDescent="0.25">
      <c r="A20" s="3" t="s">
        <v>17</v>
      </c>
      <c r="B20" s="28"/>
      <c r="C20" s="28"/>
      <c r="D20" s="9" t="str">
        <f>IF(AND(B20="",C20=""),"",C20-B20)</f>
        <v/>
      </c>
      <c r="F20" s="14">
        <v>4</v>
      </c>
      <c r="G20" s="13" t="s">
        <v>33</v>
      </c>
      <c r="H20" s="18"/>
      <c r="I20" s="18"/>
    </row>
    <row r="21" spans="1:9" ht="14.25" customHeight="1" x14ac:dyDescent="0.25">
      <c r="A21" s="3"/>
      <c r="B21" s="3"/>
      <c r="C21" s="8" t="s">
        <v>46</v>
      </c>
      <c r="D21" s="11" t="str">
        <f>IF(AND(D16="",D17="",D18="",D19="",D20=""),"",AVERAGE(D16:D20))</f>
        <v/>
      </c>
      <c r="H21" s="19" t="s">
        <v>56</v>
      </c>
      <c r="I21" s="18"/>
    </row>
    <row r="22" spans="1:9" ht="14.25" customHeight="1" x14ac:dyDescent="0.25">
      <c r="H22" s="19" t="s">
        <v>57</v>
      </c>
      <c r="I22" s="18"/>
    </row>
    <row r="23" spans="1:9" ht="14.25" customHeight="1" x14ac:dyDescent="0.25">
      <c r="H23" s="19" t="s">
        <v>58</v>
      </c>
      <c r="I23" s="18"/>
    </row>
    <row r="24" spans="1:9" ht="14.25" customHeight="1" x14ac:dyDescent="0.25">
      <c r="A24" s="4" t="s">
        <v>12</v>
      </c>
      <c r="F24" s="14">
        <v>5</v>
      </c>
      <c r="G24" s="19" t="s">
        <v>68</v>
      </c>
      <c r="H24" s="18"/>
      <c r="I24" s="18"/>
    </row>
    <row r="25" spans="1:9" ht="14.25" customHeight="1" x14ac:dyDescent="0.25">
      <c r="A25" s="1" t="s">
        <v>0</v>
      </c>
      <c r="B25" s="1" t="s">
        <v>32</v>
      </c>
      <c r="C25" s="1" t="s">
        <v>63</v>
      </c>
      <c r="D25" s="2" t="s">
        <v>3</v>
      </c>
      <c r="H25" s="19" t="s">
        <v>59</v>
      </c>
      <c r="I25" s="18"/>
    </row>
    <row r="26" spans="1:9" ht="14.25" customHeight="1" x14ac:dyDescent="0.25">
      <c r="A26" s="3" t="s">
        <v>18</v>
      </c>
      <c r="B26" s="28"/>
      <c r="C26" s="28"/>
      <c r="D26" s="10" t="str">
        <f>IF(AND(B26="",C26=""),"",C26-B26)</f>
        <v/>
      </c>
      <c r="F26" s="14">
        <v>6</v>
      </c>
      <c r="G26" s="12" t="s">
        <v>34</v>
      </c>
      <c r="H26" s="18"/>
      <c r="I26" s="18"/>
    </row>
    <row r="27" spans="1:9" ht="14.25" customHeight="1" x14ac:dyDescent="0.25">
      <c r="A27" s="3" t="s">
        <v>19</v>
      </c>
      <c r="B27" s="28"/>
      <c r="C27" s="28"/>
      <c r="D27" s="10" t="str">
        <f>IF(AND(B27="",C27=""),"",C27-B27)</f>
        <v/>
      </c>
      <c r="F27" s="14">
        <v>7</v>
      </c>
      <c r="G27" s="12" t="s">
        <v>64</v>
      </c>
      <c r="H27" s="18"/>
      <c r="I27" s="18"/>
    </row>
    <row r="28" spans="1:9" ht="14.25" customHeight="1" x14ac:dyDescent="0.25">
      <c r="A28" s="3" t="s">
        <v>20</v>
      </c>
      <c r="B28" s="28"/>
      <c r="C28" s="28"/>
      <c r="D28" s="10" t="str">
        <f>IF(AND(B28="",C28=""),"",C28-B28)</f>
        <v/>
      </c>
      <c r="H28" s="18"/>
      <c r="I28" s="18"/>
    </row>
    <row r="29" spans="1:9" ht="14.25" customHeight="1" x14ac:dyDescent="0.25">
      <c r="A29" s="3" t="s">
        <v>21</v>
      </c>
      <c r="B29" s="28"/>
      <c r="C29" s="28"/>
      <c r="D29" s="10" t="str">
        <f>IF(AND(B29="",C29=""),"",C29-B29)</f>
        <v/>
      </c>
      <c r="H29" s="18"/>
      <c r="I29" s="18"/>
    </row>
    <row r="30" spans="1:9" ht="14.25" customHeight="1" x14ac:dyDescent="0.25">
      <c r="A30" s="3" t="s">
        <v>22</v>
      </c>
      <c r="B30" s="28"/>
      <c r="C30" s="28"/>
      <c r="D30" s="10" t="str">
        <f>IF(AND(B30="",C30=""),"",C30-B30)</f>
        <v/>
      </c>
      <c r="F30" s="16" t="s">
        <v>39</v>
      </c>
      <c r="H30" s="18"/>
      <c r="I30" s="18"/>
    </row>
    <row r="31" spans="1:9" ht="14.25" customHeight="1" x14ac:dyDescent="0.25">
      <c r="A31" s="3"/>
      <c r="B31" s="3"/>
      <c r="C31" s="8" t="s">
        <v>9</v>
      </c>
      <c r="D31" s="11" t="str">
        <f>IF(AND(D26="",D27="",D28="",D29="",D30=""),"",AVERAGE(D26:D30))</f>
        <v/>
      </c>
      <c r="F31" s="17" t="s">
        <v>44</v>
      </c>
      <c r="G31" s="13" t="s">
        <v>40</v>
      </c>
      <c r="H31" s="18"/>
      <c r="I31" s="18"/>
    </row>
    <row r="32" spans="1:9" ht="14.25" customHeight="1" x14ac:dyDescent="0.25">
      <c r="F32" s="17" t="s">
        <v>44</v>
      </c>
      <c r="G32" s="13" t="s">
        <v>70</v>
      </c>
      <c r="H32" s="18"/>
      <c r="I32" s="18"/>
    </row>
    <row r="33" spans="2:9" x14ac:dyDescent="0.25">
      <c r="F33" s="17" t="s">
        <v>44</v>
      </c>
      <c r="G33" s="13" t="s">
        <v>43</v>
      </c>
      <c r="H33" s="18"/>
      <c r="I33" s="18"/>
    </row>
    <row r="34" spans="2:9" x14ac:dyDescent="0.25">
      <c r="H34" s="21" t="s">
        <v>42</v>
      </c>
      <c r="I34" s="18"/>
    </row>
    <row r="35" spans="2:9" ht="13.5" customHeight="1" x14ac:dyDescent="0.25">
      <c r="B35" s="14" t="s">
        <v>41</v>
      </c>
      <c r="F35" s="17" t="s">
        <v>44</v>
      </c>
      <c r="G35" s="13" t="s">
        <v>45</v>
      </c>
      <c r="H35" s="18"/>
      <c r="I35" s="18"/>
    </row>
    <row r="36" spans="2:9" ht="21" customHeight="1" thickBot="1" x14ac:dyDescent="0.3">
      <c r="B36" s="7" t="s">
        <v>23</v>
      </c>
      <c r="C36" s="26" t="str">
        <f>IF(D11="","",(D11-0.1)/0.1*100)</f>
        <v/>
      </c>
      <c r="D36" t="s">
        <v>26</v>
      </c>
    </row>
    <row r="37" spans="2:9" ht="21" customHeight="1" thickBot="1" x14ac:dyDescent="0.3">
      <c r="B37" s="7" t="s">
        <v>24</v>
      </c>
      <c r="C37" s="27" t="str">
        <f>IF(D21="","",(D21-0.1)/0.1*100)</f>
        <v/>
      </c>
      <c r="D37" t="s">
        <v>26</v>
      </c>
    </row>
    <row r="38" spans="2:9" ht="21" customHeight="1" thickBot="1" x14ac:dyDescent="0.3">
      <c r="B38" s="7" t="s">
        <v>25</v>
      </c>
      <c r="C38" s="27" t="str">
        <f>IF(D31="","",(D31-0.1)/0.1*100)</f>
        <v/>
      </c>
      <c r="D38" t="s">
        <v>26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Header>&amp;L&amp;"ＭＳ Ｐゴシック,太字"&amp;11Celsis Advance II  インジェクターチェック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2" sqref="C22:D22"/>
    </sheetView>
  </sheetViews>
  <sheetFormatPr defaultRowHeight="13.2" x14ac:dyDescent="0.25"/>
  <cols>
    <col min="2" max="2" width="34.6640625" customWidth="1"/>
  </cols>
  <sheetData>
    <row r="1" spans="1:1" x14ac:dyDescent="0.25">
      <c r="A1" t="s">
        <v>29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Priming check</vt:lpstr>
      <vt:lpstr>Injector check</vt:lpstr>
      <vt:lpstr>Sheet3</vt:lpstr>
      <vt:lpstr>'Injector check'!Print_Area</vt:lpstr>
      <vt:lpstr>'Priming check'!Print_Area</vt:lpstr>
    </vt:vector>
  </TitlesOfParts>
  <Company>株式会社ベリタス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末岡 花菜子</dc:creator>
  <cp:lastModifiedBy>末岡 花菜子</cp:lastModifiedBy>
  <cp:lastPrinted>2015-03-27T01:21:05Z</cp:lastPrinted>
  <dcterms:created xsi:type="dcterms:W3CDTF">2014-03-03T04:25:34Z</dcterms:created>
  <dcterms:modified xsi:type="dcterms:W3CDTF">2020-11-30T04:21:55Z</dcterms:modified>
</cp:coreProperties>
</file>